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stark\Desktop\"/>
    </mc:Choice>
  </mc:AlternateContent>
  <bookViews>
    <workbookView xWindow="870" yWindow="225" windowWidth="18780" windowHeight="9960" activeTab="1"/>
  </bookViews>
  <sheets>
    <sheet name="Revisions" sheetId="11" r:id="rId1"/>
    <sheet name="Summary" sheetId="6" r:id="rId2"/>
    <sheet name="Die Stepping Size" sheetId="5" r:id="rId3"/>
  </sheets>
  <definedNames>
    <definedName name="_xlnm.Print_Area" localSheetId="2">'Die Stepping Size'!$A$1:$G$22</definedName>
    <definedName name="_xlnm.Print_Area" localSheetId="0">Revisions!$A$1:$J$3</definedName>
    <definedName name="_xlnm.Print_Area" localSheetId="1">Summary!$A$1:$G$78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6" l="1"/>
  <c r="E33" i="6"/>
  <c r="F32" i="6"/>
  <c r="E32" i="6"/>
  <c r="F31" i="6"/>
  <c r="E31" i="6"/>
  <c r="F29" i="6"/>
  <c r="E29" i="6"/>
  <c r="F30" i="6" l="1"/>
  <c r="E30" i="6"/>
</calcChain>
</file>

<file path=xl/sharedStrings.xml><?xml version="1.0" encoding="utf-8"?>
<sst xmlns="http://schemas.openxmlformats.org/spreadsheetml/2006/main" count="220" uniqueCount="83">
  <si>
    <t>Item</t>
  </si>
  <si>
    <t>Device</t>
  </si>
  <si>
    <t>#</t>
  </si>
  <si>
    <t>Bottom</t>
  </si>
  <si>
    <t>Orientation of PKT data</t>
  </si>
  <si>
    <t>Data orientation</t>
  </si>
  <si>
    <t>Description</t>
  </si>
  <si>
    <t>Wafer Map and Notch Position</t>
  </si>
  <si>
    <t>Reticle Shot Array Size M, N</t>
  </si>
  <si>
    <t>The orientation of pin #1 on each physical die with respect to the wafer notch. This same convention applies for items A2-A7.</t>
  </si>
  <si>
    <t>The (X,Y) offset dimensions from one chip location in the reticle shot to the next. Includes seal ring and scribe street areas.</t>
  </si>
  <si>
    <t>Reticle shot Array Size M,N</t>
  </si>
  <si>
    <t>Wafer Size (inch)</t>
  </si>
  <si>
    <t>Wafer Size (mm)</t>
  </si>
  <si>
    <t>GDW, number of Good Die per Wafer</t>
  </si>
  <si>
    <t>2.  Die Size excluding Scribe</t>
  </si>
  <si>
    <t xml:space="preserve">The scribe street width outside of seal ring. Calculated by "die stepping size" minus "die size excluding scribe". </t>
  </si>
  <si>
    <t>Die Stepping Size X/Y (um)</t>
  </si>
  <si>
    <t>Scribe Street Width X/Y (um)</t>
  </si>
  <si>
    <t>Reticle Shot X/Y dimensions (um)</t>
  </si>
  <si>
    <t>Reticle/Wafer Center Offset X/Y (um)</t>
  </si>
  <si>
    <t>Comments</t>
  </si>
  <si>
    <t>Top Left</t>
  </si>
  <si>
    <t>Location of notch (top, bottom, left, right).</t>
  </si>
  <si>
    <t>The orientation (such as “top-left”) relative to the wafer notch.</t>
  </si>
  <si>
    <t>The (X,Y) position: the X/Y coordinate of the Lower-Left Corner of the logo , relative to the die (0,0);</t>
  </si>
  <si>
    <t>X/Y Extent size of the die logo.</t>
  </si>
  <si>
    <t>Die Logo Position</t>
  </si>
  <si>
    <t>Extents</t>
  </si>
  <si>
    <t>Orientation</t>
  </si>
  <si>
    <t>Date</t>
  </si>
  <si>
    <t>Initial Creation</t>
  </si>
  <si>
    <t>History</t>
  </si>
  <si>
    <t>Version</t>
  </si>
  <si>
    <t>Thickness</t>
  </si>
  <si>
    <t>The thickness of the die.</t>
  </si>
  <si>
    <t>The number of die (M,N) in the X and Y dimensions per device Reticle Shot</t>
  </si>
  <si>
    <t>The (X,Y) distance from the edge center of the centermost reticle shot to the physical center of the wafer.</t>
  </si>
  <si>
    <t>The (X,Y) coordinates of pin #1 on the die, relative to the die (0,0) contained in the PKT data. This orientation may be rotated from the physical orientation specified in item "1"</t>
  </si>
  <si>
    <t xml:space="preserve">Reticle shot stepping distance, including seal ring and scribe streets. Calculated as (M * x, N * y), where x,y are linked to item "2". But M,N needs to be manually entered from item "4" </t>
  </si>
  <si>
    <t>Backside Material</t>
  </si>
  <si>
    <t>Die backside material</t>
  </si>
  <si>
    <t>Topside Material</t>
  </si>
  <si>
    <t>Die topside material</t>
  </si>
  <si>
    <t>Bond Composition</t>
  </si>
  <si>
    <t>Die Bond Pad Composition</t>
  </si>
  <si>
    <t>PadX (um)</t>
  </si>
  <si>
    <t>PadY (um)</t>
  </si>
  <si>
    <t>ECP3-17</t>
  </si>
  <si>
    <t>ECP3-35</t>
  </si>
  <si>
    <t>ECP3-150</t>
  </si>
  <si>
    <t>ECP3-95</t>
  </si>
  <si>
    <t>ECP3-70</t>
  </si>
  <si>
    <t xml:space="preserve">ECP3 Die Stepping Size </t>
  </si>
  <si>
    <t>ECP3 Die/Wafer Documentation</t>
  </si>
  <si>
    <t>1.  Die Stepping X/Y Size (Die Size including scribe) *</t>
  </si>
  <si>
    <t>* Data taken from MASK DATA RELEASE FORM's sent to mask shop</t>
  </si>
  <si>
    <t>no rotation</t>
  </si>
  <si>
    <t>Name, date, L</t>
  </si>
  <si>
    <t>From TO gds</t>
  </si>
  <si>
    <t>From MEBES data</t>
  </si>
  <si>
    <t>ECP3-150 (rot)</t>
  </si>
  <si>
    <t>From TO gds (no rot)</t>
  </si>
  <si>
    <t>ECP3-17 (rot)</t>
  </si>
  <si>
    <t>* And measured on MEBES data</t>
  </si>
  <si>
    <t>No MEBES data</t>
  </si>
  <si>
    <t>No MEBES data to measure</t>
  </si>
  <si>
    <t>4x4</t>
  </si>
  <si>
    <t>Wafer thickness is 775um</t>
  </si>
  <si>
    <t>Silicon (after back grind at end of process)</t>
  </si>
  <si>
    <t>Structure of Top PAD metal : (from top) TiN 50nm / Al 1000nm / TiN 30nm / Ti 60nm</t>
  </si>
  <si>
    <t>100/FL 102/TM</t>
  </si>
  <si>
    <t>100/FL  102/TM</t>
  </si>
  <si>
    <t>102/TM</t>
  </si>
  <si>
    <t>Top Metal is Al, 1170nm +/-14%; last layers deposited: from top: Polymide, PAD-SIN, PAD-SIO</t>
  </si>
  <si>
    <t>no rotation/
need pad ID</t>
  </si>
  <si>
    <t>David Chang</t>
  </si>
  <si>
    <t>7X5</t>
  </si>
  <si>
    <t>7x5</t>
  </si>
  <si>
    <t>3X2</t>
  </si>
  <si>
    <t>2X2</t>
  </si>
  <si>
    <t xml:space="preserve">Top Left </t>
  </si>
  <si>
    <t>No MEBES/GDS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</si>
</sst>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scheme val="minor"/>
    </font>
    <font>
      <sz val="9"/>
      <name val="ＭＳ 明朝"/>
      <family val="1"/>
      <charset val="128"/>
    </font>
    <font>
      <sz val="11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15" fontId="2" fillId="0" borderId="0" xfId="0" applyNumberFormat="1" applyFont="1" applyFill="1" applyBorder="1" applyAlignment="1"/>
    <xf numFmtId="0" fontId="4" fillId="0" borderId="0" xfId="0" applyFont="1" applyFill="1" applyBorder="1"/>
    <xf numFmtId="2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</cellXfs>
  <cellStyles count="2">
    <cellStyle name="Normal" xfId="0" builtinId="0"/>
    <cellStyle name="標準_CS200_SLM_A0R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257175</xdr:colOff>
      <xdr:row>21</xdr:row>
      <xdr:rowOff>157965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3952875"/>
          <a:ext cx="3933825" cy="53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"/>
  <sheetViews>
    <sheetView zoomScaleNormal="100" zoomScaleSheetLayoutView="80" zoomScalePageLayoutView="90" workbookViewId="0">
      <selection activeCell="C4" sqref="C4"/>
    </sheetView>
  </sheetViews>
  <sheetFormatPr defaultColWidth="8.85546875" defaultRowHeight="15"/>
  <cols>
    <col min="1" max="1" width="9.85546875" style="7" bestFit="1" customWidth="1"/>
    <col min="2" max="2" width="18.140625" style="7" customWidth="1"/>
    <col min="3" max="3" width="60.28515625" style="7" customWidth="1"/>
    <col min="4" max="6" width="6.7109375" style="7" customWidth="1"/>
    <col min="7" max="7" width="12.7109375" style="7" customWidth="1"/>
    <col min="8" max="8" width="7.28515625" style="7" customWidth="1"/>
    <col min="9" max="9" width="8.140625" style="7" customWidth="1"/>
    <col min="10" max="10" width="43.28515625" style="7" customWidth="1"/>
    <col min="11" max="16384" width="8.85546875" style="7"/>
  </cols>
  <sheetData>
    <row r="1" spans="1:3">
      <c r="A1" s="17" t="s">
        <v>30</v>
      </c>
      <c r="B1" s="18" t="s">
        <v>33</v>
      </c>
      <c r="C1" s="20" t="s">
        <v>32</v>
      </c>
    </row>
    <row r="2" spans="1:3" ht="23.1" customHeight="1">
      <c r="A2" s="19">
        <v>41689</v>
      </c>
      <c r="B2" s="21">
        <v>1</v>
      </c>
      <c r="C2" s="16" t="s">
        <v>31</v>
      </c>
    </row>
    <row r="3" spans="1:3">
      <c r="A3" s="14"/>
      <c r="B3" s="15"/>
      <c r="C3" s="16"/>
    </row>
    <row r="4" spans="1:3">
      <c r="A4" s="14"/>
      <c r="B4" s="15"/>
      <c r="C4" s="16"/>
    </row>
  </sheetData>
  <pageMargins left="0.45" right="0.45" top="0.75" bottom="0.5" header="0.3" footer="0.3"/>
  <pageSetup scale="57" orientation="portrait"/>
  <headerFooter>
    <oddHeader>&amp;L&amp;12sapphire/latest/green/data/pkg/doc/&amp;R&amp;F</oddHeader>
    <oddFooter>&amp;C&amp;14&amp;A&amp;R&amp;12&amp;D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Normal="100" zoomScaleSheetLayoutView="80" zoomScalePageLayoutView="90" workbookViewId="0">
      <selection activeCell="I17" sqref="I17"/>
    </sheetView>
  </sheetViews>
  <sheetFormatPr defaultColWidth="8.85546875" defaultRowHeight="15"/>
  <cols>
    <col min="1" max="1" width="4.42578125" style="2" customWidth="1"/>
    <col min="2" max="2" width="18.140625" style="2" customWidth="1"/>
    <col min="3" max="3" width="55.140625" style="2" customWidth="1"/>
    <col min="4" max="4" width="14.7109375" style="2" bestFit="1" customWidth="1"/>
    <col min="5" max="6" width="29.7109375" style="4" customWidth="1"/>
    <col min="7" max="7" width="21.28515625" style="4" customWidth="1"/>
    <col min="8" max="16384" width="8.85546875" style="2"/>
  </cols>
  <sheetData>
    <row r="1" spans="1:7" ht="18.75">
      <c r="B1" s="3" t="s">
        <v>54</v>
      </c>
      <c r="D1" s="2" t="s">
        <v>76</v>
      </c>
    </row>
    <row r="2" spans="1:7" ht="18.75">
      <c r="B2" s="3"/>
      <c r="G2" s="5"/>
    </row>
    <row r="3" spans="1:7">
      <c r="A3" s="1" t="s">
        <v>2</v>
      </c>
      <c r="B3" s="1" t="s">
        <v>0</v>
      </c>
      <c r="C3" s="1" t="s">
        <v>6</v>
      </c>
      <c r="D3" s="1" t="s">
        <v>1</v>
      </c>
      <c r="E3" s="1" t="s">
        <v>46</v>
      </c>
      <c r="F3" s="1" t="s">
        <v>47</v>
      </c>
      <c r="G3" s="1" t="s">
        <v>21</v>
      </c>
    </row>
    <row r="4" spans="1:7">
      <c r="A4" s="38">
        <v>1</v>
      </c>
      <c r="B4" s="38" t="s">
        <v>5</v>
      </c>
      <c r="C4" s="38" t="s">
        <v>9</v>
      </c>
      <c r="D4" s="1" t="s">
        <v>48</v>
      </c>
      <c r="E4" s="41" t="s">
        <v>22</v>
      </c>
      <c r="F4" s="41"/>
      <c r="G4" s="1"/>
    </row>
    <row r="5" spans="1:7" ht="15" customHeight="1">
      <c r="A5" s="38"/>
      <c r="B5" s="38"/>
      <c r="C5" s="38"/>
      <c r="D5" s="1" t="s">
        <v>49</v>
      </c>
      <c r="E5" s="41" t="s">
        <v>22</v>
      </c>
      <c r="F5" s="41"/>
      <c r="G5" s="1"/>
    </row>
    <row r="6" spans="1:7">
      <c r="A6" s="38"/>
      <c r="B6" s="38"/>
      <c r="C6" s="38"/>
      <c r="D6" s="22" t="s">
        <v>52</v>
      </c>
      <c r="E6" s="41" t="s">
        <v>81</v>
      </c>
      <c r="F6" s="41"/>
      <c r="G6" s="34" t="s">
        <v>82</v>
      </c>
    </row>
    <row r="7" spans="1:7">
      <c r="A7" s="38"/>
      <c r="B7" s="38"/>
      <c r="C7" s="38"/>
      <c r="D7" s="22" t="s">
        <v>51</v>
      </c>
      <c r="E7" s="41" t="s">
        <v>22</v>
      </c>
      <c r="F7" s="41"/>
      <c r="G7" s="34" t="s">
        <v>82</v>
      </c>
    </row>
    <row r="8" spans="1:7" ht="14.45" customHeight="1">
      <c r="A8" s="38"/>
      <c r="B8" s="38"/>
      <c r="C8" s="38"/>
      <c r="D8" s="22" t="s">
        <v>50</v>
      </c>
      <c r="E8" s="41" t="s">
        <v>22</v>
      </c>
      <c r="F8" s="41"/>
      <c r="G8" s="1"/>
    </row>
    <row r="9" spans="1:7" ht="14.45" customHeight="1">
      <c r="A9" s="38">
        <v>2</v>
      </c>
      <c r="B9" s="38" t="s">
        <v>17</v>
      </c>
      <c r="C9" s="38" t="s">
        <v>10</v>
      </c>
      <c r="D9" s="22" t="s">
        <v>48</v>
      </c>
      <c r="E9" s="35">
        <v>4642</v>
      </c>
      <c r="F9" s="35">
        <v>5166</v>
      </c>
      <c r="G9" s="24"/>
    </row>
    <row r="10" spans="1:7" ht="15" customHeight="1">
      <c r="A10" s="38"/>
      <c r="B10" s="38"/>
      <c r="C10" s="38"/>
      <c r="D10" s="22" t="s">
        <v>49</v>
      </c>
      <c r="E10" s="35">
        <v>5680</v>
      </c>
      <c r="F10" s="35">
        <v>6700</v>
      </c>
      <c r="G10" s="1"/>
    </row>
    <row r="11" spans="1:7" ht="15" customHeight="1">
      <c r="A11" s="38"/>
      <c r="B11" s="38"/>
      <c r="C11" s="38"/>
      <c r="D11" s="22" t="s">
        <v>52</v>
      </c>
      <c r="E11" s="35">
        <v>9770</v>
      </c>
      <c r="F11" s="35">
        <v>8802</v>
      </c>
      <c r="G11" s="25" t="s">
        <v>65</v>
      </c>
    </row>
    <row r="12" spans="1:7">
      <c r="A12" s="38"/>
      <c r="B12" s="38"/>
      <c r="C12" s="38"/>
      <c r="D12" s="22" t="s">
        <v>51</v>
      </c>
      <c r="E12" s="35">
        <v>9770</v>
      </c>
      <c r="F12" s="35">
        <v>8802</v>
      </c>
      <c r="G12" s="25" t="s">
        <v>65</v>
      </c>
    </row>
    <row r="13" spans="1:7">
      <c r="A13" s="38"/>
      <c r="B13" s="38"/>
      <c r="C13" s="38"/>
      <c r="D13" s="22" t="s">
        <v>50</v>
      </c>
      <c r="E13" s="24">
        <v>12070</v>
      </c>
      <c r="F13" s="24">
        <v>11046</v>
      </c>
      <c r="G13" s="30"/>
    </row>
    <row r="14" spans="1:7">
      <c r="A14" s="38">
        <v>3</v>
      </c>
      <c r="B14" s="38" t="s">
        <v>18</v>
      </c>
      <c r="C14" s="38" t="s">
        <v>16</v>
      </c>
      <c r="D14" s="22" t="s">
        <v>48</v>
      </c>
      <c r="E14" s="30" t="s">
        <v>71</v>
      </c>
      <c r="F14" s="30" t="s">
        <v>72</v>
      </c>
      <c r="G14" s="24" t="s">
        <v>60</v>
      </c>
    </row>
    <row r="15" spans="1:7" ht="15" customHeight="1">
      <c r="A15" s="38"/>
      <c r="B15" s="38"/>
      <c r="C15" s="38"/>
      <c r="D15" s="22" t="s">
        <v>49</v>
      </c>
      <c r="E15" s="30" t="s">
        <v>73</v>
      </c>
      <c r="F15" s="30" t="s">
        <v>73</v>
      </c>
      <c r="G15" s="1" t="s">
        <v>60</v>
      </c>
    </row>
    <row r="16" spans="1:7" ht="15" customHeight="1">
      <c r="A16" s="38"/>
      <c r="B16" s="38"/>
      <c r="C16" s="38"/>
      <c r="D16" s="22" t="s">
        <v>52</v>
      </c>
      <c r="E16" s="30"/>
      <c r="F16" s="30"/>
      <c r="G16" s="24" t="s">
        <v>82</v>
      </c>
    </row>
    <row r="17" spans="1:7">
      <c r="A17" s="38"/>
      <c r="B17" s="38"/>
      <c r="C17" s="38"/>
      <c r="D17" s="22" t="s">
        <v>51</v>
      </c>
      <c r="E17" s="30"/>
      <c r="F17" s="30"/>
      <c r="G17" s="24" t="s">
        <v>82</v>
      </c>
    </row>
    <row r="18" spans="1:7">
      <c r="A18" s="38"/>
      <c r="B18" s="38"/>
      <c r="C18" s="38"/>
      <c r="D18" s="22" t="s">
        <v>50</v>
      </c>
      <c r="E18" s="30" t="s">
        <v>73</v>
      </c>
      <c r="F18" s="30" t="s">
        <v>73</v>
      </c>
      <c r="G18" s="24" t="s">
        <v>60</v>
      </c>
    </row>
    <row r="19" spans="1:7">
      <c r="A19" s="38">
        <v>4</v>
      </c>
      <c r="B19" s="38" t="s">
        <v>7</v>
      </c>
      <c r="C19" s="38" t="s">
        <v>23</v>
      </c>
      <c r="D19" s="22" t="s">
        <v>48</v>
      </c>
      <c r="E19" s="36" t="s">
        <v>3</v>
      </c>
      <c r="F19" s="37"/>
      <c r="G19" s="1"/>
    </row>
    <row r="20" spans="1:7" ht="15" customHeight="1">
      <c r="A20" s="38"/>
      <c r="B20" s="38"/>
      <c r="C20" s="38"/>
      <c r="D20" s="22" t="s">
        <v>49</v>
      </c>
      <c r="E20" s="36" t="s">
        <v>3</v>
      </c>
      <c r="F20" s="37"/>
      <c r="G20" s="1"/>
    </row>
    <row r="21" spans="1:7" ht="15" customHeight="1">
      <c r="A21" s="38"/>
      <c r="B21" s="38"/>
      <c r="C21" s="38"/>
      <c r="D21" s="22" t="s">
        <v>52</v>
      </c>
      <c r="E21" s="36" t="s">
        <v>3</v>
      </c>
      <c r="F21" s="37"/>
      <c r="G21" s="22"/>
    </row>
    <row r="22" spans="1:7">
      <c r="A22" s="38"/>
      <c r="B22" s="38"/>
      <c r="C22" s="38"/>
      <c r="D22" s="22" t="s">
        <v>51</v>
      </c>
      <c r="E22" s="36" t="s">
        <v>3</v>
      </c>
      <c r="F22" s="37"/>
      <c r="G22" s="1"/>
    </row>
    <row r="23" spans="1:7">
      <c r="A23" s="38"/>
      <c r="B23" s="38"/>
      <c r="C23" s="38"/>
      <c r="D23" s="22" t="s">
        <v>50</v>
      </c>
      <c r="E23" s="36" t="s">
        <v>3</v>
      </c>
      <c r="F23" s="37"/>
      <c r="G23" s="1"/>
    </row>
    <row r="24" spans="1:7">
      <c r="A24" s="38">
        <v>5</v>
      </c>
      <c r="B24" s="38" t="s">
        <v>8</v>
      </c>
      <c r="C24" s="38" t="s">
        <v>36</v>
      </c>
      <c r="D24" s="22" t="s">
        <v>48</v>
      </c>
      <c r="E24" s="33" t="s">
        <v>77</v>
      </c>
      <c r="F24" s="33" t="s">
        <v>78</v>
      </c>
      <c r="G24" s="1"/>
    </row>
    <row r="25" spans="1:7" ht="15" customHeight="1">
      <c r="A25" s="38"/>
      <c r="B25" s="38"/>
      <c r="C25" s="38"/>
      <c r="D25" s="22" t="s">
        <v>49</v>
      </c>
      <c r="E25" s="33" t="s">
        <v>67</v>
      </c>
      <c r="F25" s="33" t="s">
        <v>67</v>
      </c>
      <c r="G25" s="1" t="s">
        <v>67</v>
      </c>
    </row>
    <row r="26" spans="1:7" ht="15" customHeight="1">
      <c r="A26" s="38"/>
      <c r="B26" s="38"/>
      <c r="C26" s="38"/>
      <c r="D26" s="22" t="s">
        <v>52</v>
      </c>
      <c r="E26" s="33" t="s">
        <v>79</v>
      </c>
      <c r="F26" s="33" t="s">
        <v>79</v>
      </c>
      <c r="G26" s="22"/>
    </row>
    <row r="27" spans="1:7">
      <c r="A27" s="38"/>
      <c r="B27" s="38"/>
      <c r="C27" s="38"/>
      <c r="D27" s="22" t="s">
        <v>51</v>
      </c>
      <c r="E27" s="33" t="s">
        <v>79</v>
      </c>
      <c r="F27" s="33" t="s">
        <v>79</v>
      </c>
      <c r="G27" s="1"/>
    </row>
    <row r="28" spans="1:7">
      <c r="A28" s="38"/>
      <c r="B28" s="38"/>
      <c r="C28" s="38"/>
      <c r="D28" s="22" t="s">
        <v>50</v>
      </c>
      <c r="E28" s="33" t="s">
        <v>80</v>
      </c>
      <c r="F28" s="33" t="s">
        <v>80</v>
      </c>
      <c r="G28" s="1"/>
    </row>
    <row r="29" spans="1:7">
      <c r="A29" s="38">
        <v>6</v>
      </c>
      <c r="B29" s="38" t="s">
        <v>19</v>
      </c>
      <c r="C29" s="38" t="s">
        <v>39</v>
      </c>
      <c r="D29" s="22" t="s">
        <v>48</v>
      </c>
      <c r="E29" s="35">
        <f>7*E9</f>
        <v>32494</v>
      </c>
      <c r="F29" s="35">
        <f>5*F9</f>
        <v>25830</v>
      </c>
      <c r="G29" s="1"/>
    </row>
    <row r="30" spans="1:7" ht="15" customHeight="1">
      <c r="A30" s="38"/>
      <c r="B30" s="38"/>
      <c r="C30" s="38"/>
      <c r="D30" s="22" t="s">
        <v>49</v>
      </c>
      <c r="E30" s="35">
        <f>4*E10</f>
        <v>22720</v>
      </c>
      <c r="F30" s="35">
        <f>4*F10</f>
        <v>26800</v>
      </c>
      <c r="G30" s="22"/>
    </row>
    <row r="31" spans="1:7" ht="15" customHeight="1">
      <c r="A31" s="38"/>
      <c r="B31" s="38"/>
      <c r="C31" s="38"/>
      <c r="D31" s="22" t="s">
        <v>52</v>
      </c>
      <c r="E31" s="35">
        <f>3*E11</f>
        <v>29310</v>
      </c>
      <c r="F31" s="35">
        <f>2*F11</f>
        <v>17604</v>
      </c>
      <c r="G31" s="22"/>
    </row>
    <row r="32" spans="1:7">
      <c r="A32" s="38"/>
      <c r="B32" s="38"/>
      <c r="C32" s="38"/>
      <c r="D32" s="22" t="s">
        <v>51</v>
      </c>
      <c r="E32" s="35">
        <f>3*E12</f>
        <v>29310</v>
      </c>
      <c r="F32" s="35">
        <f>2*F12</f>
        <v>17604</v>
      </c>
      <c r="G32" s="22"/>
    </row>
    <row r="33" spans="1:7">
      <c r="A33" s="38"/>
      <c r="B33" s="38"/>
      <c r="C33" s="38"/>
      <c r="D33" s="22" t="s">
        <v>50</v>
      </c>
      <c r="E33" s="35">
        <f>2*E13</f>
        <v>24140</v>
      </c>
      <c r="F33" s="35">
        <f>2*F13</f>
        <v>22092</v>
      </c>
      <c r="G33" s="22"/>
    </row>
    <row r="34" spans="1:7">
      <c r="A34" s="38">
        <v>7</v>
      </c>
      <c r="B34" s="38" t="s">
        <v>20</v>
      </c>
      <c r="C34" s="38" t="s">
        <v>37</v>
      </c>
      <c r="D34" s="22" t="s">
        <v>48</v>
      </c>
      <c r="E34" s="33">
        <v>-2500</v>
      </c>
      <c r="F34" s="33">
        <v>0</v>
      </c>
      <c r="G34" s="22"/>
    </row>
    <row r="35" spans="1:7" ht="15" customHeight="1">
      <c r="A35" s="38"/>
      <c r="B35" s="38"/>
      <c r="C35" s="38"/>
      <c r="D35" s="22" t="s">
        <v>49</v>
      </c>
      <c r="E35" s="33">
        <v>0</v>
      </c>
      <c r="F35" s="33">
        <v>-7300</v>
      </c>
      <c r="G35" s="22"/>
    </row>
    <row r="36" spans="1:7" ht="15" customHeight="1">
      <c r="A36" s="38"/>
      <c r="B36" s="38"/>
      <c r="C36" s="38"/>
      <c r="D36" s="22" t="s">
        <v>52</v>
      </c>
      <c r="E36" s="33">
        <v>-9800</v>
      </c>
      <c r="F36" s="33">
        <v>-1700</v>
      </c>
      <c r="G36" s="22"/>
    </row>
    <row r="37" spans="1:7">
      <c r="A37" s="38"/>
      <c r="B37" s="38"/>
      <c r="C37" s="38"/>
      <c r="D37" s="22" t="s">
        <v>51</v>
      </c>
      <c r="E37" s="33">
        <v>-9800</v>
      </c>
      <c r="F37" s="33">
        <v>-1700</v>
      </c>
      <c r="G37" s="1"/>
    </row>
    <row r="38" spans="1:7">
      <c r="A38" s="38"/>
      <c r="B38" s="38"/>
      <c r="C38" s="38"/>
      <c r="D38" s="22" t="s">
        <v>50</v>
      </c>
      <c r="E38" s="33">
        <v>-5800</v>
      </c>
      <c r="F38" s="33">
        <v>0</v>
      </c>
      <c r="G38" s="1"/>
    </row>
    <row r="39" spans="1:7" ht="30">
      <c r="A39" s="38">
        <v>8</v>
      </c>
      <c r="B39" s="38" t="s">
        <v>4</v>
      </c>
      <c r="C39" s="38" t="s">
        <v>38</v>
      </c>
      <c r="D39" s="22" t="s">
        <v>48</v>
      </c>
      <c r="E39" s="30">
        <v>-2137.9250000000002</v>
      </c>
      <c r="F39" s="30">
        <v>2228.8449999999998</v>
      </c>
      <c r="G39" s="1" t="s">
        <v>75</v>
      </c>
    </row>
    <row r="40" spans="1:7" ht="15" customHeight="1">
      <c r="A40" s="38"/>
      <c r="B40" s="38"/>
      <c r="C40" s="38"/>
      <c r="D40" s="22" t="s">
        <v>49</v>
      </c>
      <c r="E40" s="30">
        <v>-2655.4250000000002</v>
      </c>
      <c r="F40" s="30">
        <v>2995.28</v>
      </c>
      <c r="G40" s="24" t="s">
        <v>57</v>
      </c>
    </row>
    <row r="41" spans="1:7" ht="15" customHeight="1">
      <c r="A41" s="38"/>
      <c r="B41" s="38"/>
      <c r="C41" s="38"/>
      <c r="D41" s="22" t="s">
        <v>52</v>
      </c>
      <c r="E41" s="30"/>
      <c r="F41" s="30"/>
      <c r="G41" s="28" t="s">
        <v>57</v>
      </c>
    </row>
    <row r="42" spans="1:7">
      <c r="A42" s="38"/>
      <c r="B42" s="38"/>
      <c r="C42" s="38"/>
      <c r="D42" s="22" t="s">
        <v>51</v>
      </c>
      <c r="E42" s="30"/>
      <c r="F42" s="30"/>
      <c r="G42" s="24" t="s">
        <v>57</v>
      </c>
    </row>
    <row r="43" spans="1:7" ht="15" customHeight="1">
      <c r="A43" s="38"/>
      <c r="B43" s="38"/>
      <c r="C43" s="38"/>
      <c r="D43" s="22" t="s">
        <v>50</v>
      </c>
      <c r="E43" s="30">
        <v>-5851.86</v>
      </c>
      <c r="F43" s="30">
        <v>5216.6049999999996</v>
      </c>
      <c r="G43" s="34" t="s">
        <v>57</v>
      </c>
    </row>
    <row r="44" spans="1:7" s="4" customFormat="1" ht="15" customHeight="1">
      <c r="A44" s="38">
        <v>9</v>
      </c>
      <c r="B44" s="38" t="s">
        <v>27</v>
      </c>
      <c r="C44" s="38" t="s">
        <v>25</v>
      </c>
      <c r="D44" s="22" t="s">
        <v>48</v>
      </c>
      <c r="E44" s="6">
        <v>-2192.1350000000002</v>
      </c>
      <c r="F44" s="6">
        <v>2321.4349999999999</v>
      </c>
      <c r="G44" s="25" t="s">
        <v>62</v>
      </c>
    </row>
    <row r="45" spans="1:7" s="4" customFormat="1" ht="15" customHeight="1">
      <c r="A45" s="38"/>
      <c r="B45" s="38"/>
      <c r="C45" s="38"/>
      <c r="D45" s="22" t="s">
        <v>49</v>
      </c>
      <c r="E45" s="6">
        <v>-2709.9250000000002</v>
      </c>
      <c r="F45" s="6">
        <v>3088.9949999999999</v>
      </c>
      <c r="G45" s="25" t="s">
        <v>59</v>
      </c>
    </row>
    <row r="46" spans="1:7" s="4" customFormat="1" ht="15" customHeight="1">
      <c r="A46" s="38"/>
      <c r="B46" s="38"/>
      <c r="C46" s="38"/>
      <c r="D46" s="22" t="s">
        <v>52</v>
      </c>
      <c r="E46" s="29">
        <v>-4750.5749999999998</v>
      </c>
      <c r="F46" s="29">
        <v>4138.2650000000003</v>
      </c>
      <c r="G46" s="29" t="s">
        <v>59</v>
      </c>
    </row>
    <row r="47" spans="1:7" s="4" customFormat="1" ht="15" customHeight="1">
      <c r="A47" s="38"/>
      <c r="B47" s="38"/>
      <c r="C47" s="38"/>
      <c r="D47" s="22" t="s">
        <v>51</v>
      </c>
      <c r="E47" s="6">
        <v>-4750.5749999999998</v>
      </c>
      <c r="F47" s="6">
        <v>4138.2650000000003</v>
      </c>
      <c r="G47" s="25" t="s">
        <v>59</v>
      </c>
    </row>
    <row r="48" spans="1:7" s="4" customFormat="1" ht="15" customHeight="1">
      <c r="A48" s="38"/>
      <c r="B48" s="38"/>
      <c r="C48" s="38"/>
      <c r="D48" s="22" t="s">
        <v>50</v>
      </c>
      <c r="E48" s="6">
        <v>-5907.57</v>
      </c>
      <c r="F48" s="6">
        <v>5260.4750000000004</v>
      </c>
      <c r="G48" s="25" t="s">
        <v>62</v>
      </c>
    </row>
    <row r="49" spans="1:7" s="4" customFormat="1" ht="15" customHeight="1">
      <c r="A49" s="38">
        <v>10</v>
      </c>
      <c r="B49" s="38" t="s">
        <v>28</v>
      </c>
      <c r="C49" s="38" t="s">
        <v>24</v>
      </c>
      <c r="D49" s="22" t="s">
        <v>48</v>
      </c>
      <c r="E49" s="38" t="s">
        <v>22</v>
      </c>
      <c r="F49" s="38"/>
      <c r="G49" s="6"/>
    </row>
    <row r="50" spans="1:7" s="4" customFormat="1" ht="15" customHeight="1">
      <c r="A50" s="38"/>
      <c r="B50" s="38"/>
      <c r="C50" s="38"/>
      <c r="D50" s="22" t="s">
        <v>49</v>
      </c>
      <c r="E50" s="38" t="s">
        <v>22</v>
      </c>
      <c r="F50" s="38"/>
      <c r="G50" s="1"/>
    </row>
    <row r="51" spans="1:7" s="4" customFormat="1" ht="15" customHeight="1">
      <c r="A51" s="38"/>
      <c r="B51" s="38"/>
      <c r="C51" s="38"/>
      <c r="D51" s="22" t="s">
        <v>52</v>
      </c>
      <c r="E51" s="38" t="s">
        <v>22</v>
      </c>
      <c r="F51" s="38"/>
      <c r="G51" s="22"/>
    </row>
    <row r="52" spans="1:7" s="4" customFormat="1" ht="15" customHeight="1">
      <c r="A52" s="38"/>
      <c r="B52" s="38"/>
      <c r="C52" s="38"/>
      <c r="D52" s="22" t="s">
        <v>51</v>
      </c>
      <c r="E52" s="38" t="s">
        <v>22</v>
      </c>
      <c r="F52" s="38"/>
      <c r="G52" s="6"/>
    </row>
    <row r="53" spans="1:7" s="4" customFormat="1">
      <c r="A53" s="38"/>
      <c r="B53" s="38"/>
      <c r="C53" s="38"/>
      <c r="D53" s="22" t="s">
        <v>50</v>
      </c>
      <c r="E53" s="38" t="s">
        <v>22</v>
      </c>
      <c r="F53" s="38"/>
      <c r="G53" s="6"/>
    </row>
    <row r="54" spans="1:7" s="4" customFormat="1">
      <c r="A54" s="38">
        <v>11</v>
      </c>
      <c r="B54" s="38" t="s">
        <v>29</v>
      </c>
      <c r="C54" s="38" t="s">
        <v>26</v>
      </c>
      <c r="D54" s="22" t="s">
        <v>48</v>
      </c>
      <c r="E54" s="24">
        <v>140.74</v>
      </c>
      <c r="F54" s="24">
        <v>70.25</v>
      </c>
      <c r="G54" s="1" t="s">
        <v>58</v>
      </c>
    </row>
    <row r="55" spans="1:7" s="4" customFormat="1">
      <c r="A55" s="38"/>
      <c r="B55" s="38"/>
      <c r="C55" s="38"/>
      <c r="D55" s="22" t="s">
        <v>49</v>
      </c>
      <c r="E55" s="1">
        <v>140.74</v>
      </c>
      <c r="F55" s="1">
        <v>70.25</v>
      </c>
      <c r="G55" s="24" t="s">
        <v>58</v>
      </c>
    </row>
    <row r="56" spans="1:7" s="4" customFormat="1">
      <c r="A56" s="38"/>
      <c r="B56" s="38"/>
      <c r="C56" s="38"/>
      <c r="D56" s="22" t="s">
        <v>52</v>
      </c>
      <c r="E56" s="28">
        <v>138.125</v>
      </c>
      <c r="F56" s="28">
        <v>70.724999999999994</v>
      </c>
      <c r="G56" s="28" t="s">
        <v>58</v>
      </c>
    </row>
    <row r="57" spans="1:7" s="4" customFormat="1">
      <c r="A57" s="38"/>
      <c r="B57" s="38"/>
      <c r="C57" s="38"/>
      <c r="D57" s="22" t="s">
        <v>51</v>
      </c>
      <c r="E57" s="1">
        <v>138.125</v>
      </c>
      <c r="F57" s="1">
        <v>70.724999999999994</v>
      </c>
      <c r="G57" s="24" t="s">
        <v>58</v>
      </c>
    </row>
    <row r="58" spans="1:7" s="4" customFormat="1" ht="14.1" customHeight="1">
      <c r="A58" s="38"/>
      <c r="B58" s="38"/>
      <c r="C58" s="38"/>
      <c r="D58" s="22" t="s">
        <v>50</v>
      </c>
      <c r="E58" s="1">
        <v>141.88499999999999</v>
      </c>
      <c r="F58" s="1">
        <v>70.724999999999994</v>
      </c>
      <c r="G58" s="1"/>
    </row>
    <row r="59" spans="1:7">
      <c r="A59" s="38">
        <v>12</v>
      </c>
      <c r="B59" s="38" t="s">
        <v>34</v>
      </c>
      <c r="C59" s="38" t="s">
        <v>35</v>
      </c>
      <c r="D59" s="22" t="s">
        <v>48</v>
      </c>
      <c r="E59" s="39" t="s">
        <v>68</v>
      </c>
      <c r="F59" s="40"/>
      <c r="G59" s="6"/>
    </row>
    <row r="60" spans="1:7" ht="15" customHeight="1">
      <c r="A60" s="38"/>
      <c r="B60" s="38"/>
      <c r="C60" s="38"/>
      <c r="D60" s="22" t="s">
        <v>49</v>
      </c>
      <c r="E60" s="39" t="s">
        <v>68</v>
      </c>
      <c r="F60" s="40"/>
      <c r="G60" s="6"/>
    </row>
    <row r="61" spans="1:7" ht="15" customHeight="1">
      <c r="A61" s="38"/>
      <c r="B61" s="38"/>
      <c r="C61" s="38"/>
      <c r="D61" s="22" t="s">
        <v>52</v>
      </c>
      <c r="E61" s="39" t="s">
        <v>68</v>
      </c>
      <c r="F61" s="40"/>
      <c r="G61" s="23"/>
    </row>
    <row r="62" spans="1:7">
      <c r="A62" s="38"/>
      <c r="B62" s="38"/>
      <c r="C62" s="38"/>
      <c r="D62" s="22" t="s">
        <v>51</v>
      </c>
      <c r="E62" s="39" t="s">
        <v>68</v>
      </c>
      <c r="F62" s="40"/>
      <c r="G62" s="6"/>
    </row>
    <row r="63" spans="1:7">
      <c r="A63" s="38"/>
      <c r="B63" s="38"/>
      <c r="C63" s="38"/>
      <c r="D63" s="22" t="s">
        <v>50</v>
      </c>
      <c r="E63" s="39" t="s">
        <v>68</v>
      </c>
      <c r="F63" s="40"/>
      <c r="G63" s="6"/>
    </row>
    <row r="64" spans="1:7" ht="45" customHeight="1">
      <c r="A64" s="38">
        <v>13</v>
      </c>
      <c r="B64" s="38" t="s">
        <v>42</v>
      </c>
      <c r="C64" s="38" t="s">
        <v>43</v>
      </c>
      <c r="D64" s="22" t="s">
        <v>48</v>
      </c>
      <c r="E64" s="39" t="s">
        <v>74</v>
      </c>
      <c r="F64" s="40"/>
      <c r="G64" s="6"/>
    </row>
    <row r="65" spans="1:7" ht="28.9" customHeight="1">
      <c r="A65" s="38"/>
      <c r="B65" s="38"/>
      <c r="C65" s="38"/>
      <c r="D65" s="22" t="s">
        <v>49</v>
      </c>
      <c r="E65" s="39" t="s">
        <v>74</v>
      </c>
      <c r="F65" s="40"/>
      <c r="G65" s="6"/>
    </row>
    <row r="66" spans="1:7" ht="39" customHeight="1">
      <c r="A66" s="38"/>
      <c r="B66" s="38"/>
      <c r="C66" s="38"/>
      <c r="D66" s="22" t="s">
        <v>52</v>
      </c>
      <c r="E66" s="39" t="s">
        <v>74</v>
      </c>
      <c r="F66" s="40"/>
      <c r="G66" s="23"/>
    </row>
    <row r="67" spans="1:7" ht="39" customHeight="1">
      <c r="A67" s="38"/>
      <c r="B67" s="38"/>
      <c r="C67" s="38"/>
      <c r="D67" s="22" t="s">
        <v>51</v>
      </c>
      <c r="E67" s="39" t="s">
        <v>74</v>
      </c>
      <c r="F67" s="40"/>
      <c r="G67" s="6"/>
    </row>
    <row r="68" spans="1:7" ht="39" customHeight="1">
      <c r="A68" s="38"/>
      <c r="B68" s="38"/>
      <c r="C68" s="38"/>
      <c r="D68" s="22" t="s">
        <v>50</v>
      </c>
      <c r="E68" s="39" t="s">
        <v>74</v>
      </c>
      <c r="F68" s="40"/>
      <c r="G68" s="6"/>
    </row>
    <row r="69" spans="1:7">
      <c r="A69" s="38">
        <v>14</v>
      </c>
      <c r="B69" s="38" t="s">
        <v>40</v>
      </c>
      <c r="C69" s="38" t="s">
        <v>41</v>
      </c>
      <c r="D69" s="22" t="s">
        <v>48</v>
      </c>
      <c r="E69" s="39" t="s">
        <v>69</v>
      </c>
      <c r="F69" s="40"/>
      <c r="G69" s="6"/>
    </row>
    <row r="70" spans="1:7" ht="15" customHeight="1">
      <c r="A70" s="38"/>
      <c r="B70" s="38"/>
      <c r="C70" s="38"/>
      <c r="D70" s="22" t="s">
        <v>49</v>
      </c>
      <c r="E70" s="39" t="s">
        <v>69</v>
      </c>
      <c r="F70" s="40"/>
      <c r="G70" s="6"/>
    </row>
    <row r="71" spans="1:7" ht="15" customHeight="1">
      <c r="A71" s="38"/>
      <c r="B71" s="38"/>
      <c r="C71" s="38"/>
      <c r="D71" s="22" t="s">
        <v>52</v>
      </c>
      <c r="E71" s="39" t="s">
        <v>69</v>
      </c>
      <c r="F71" s="40"/>
      <c r="G71" s="23"/>
    </row>
    <row r="72" spans="1:7">
      <c r="A72" s="38"/>
      <c r="B72" s="38"/>
      <c r="C72" s="38"/>
      <c r="D72" s="22" t="s">
        <v>51</v>
      </c>
      <c r="E72" s="39" t="s">
        <v>69</v>
      </c>
      <c r="F72" s="40"/>
      <c r="G72" s="6"/>
    </row>
    <row r="73" spans="1:7">
      <c r="A73" s="38"/>
      <c r="B73" s="38"/>
      <c r="C73" s="38"/>
      <c r="D73" s="22" t="s">
        <v>50</v>
      </c>
      <c r="E73" s="39" t="s">
        <v>69</v>
      </c>
      <c r="F73" s="40"/>
      <c r="G73" s="6"/>
    </row>
    <row r="74" spans="1:7" ht="36" customHeight="1">
      <c r="A74" s="38">
        <v>15</v>
      </c>
      <c r="B74" s="38" t="s">
        <v>44</v>
      </c>
      <c r="C74" s="38" t="s">
        <v>45</v>
      </c>
      <c r="D74" s="22" t="s">
        <v>48</v>
      </c>
      <c r="E74" s="39" t="s">
        <v>70</v>
      </c>
      <c r="F74" s="40"/>
      <c r="G74" s="26"/>
    </row>
    <row r="75" spans="1:7" ht="36" customHeight="1">
      <c r="A75" s="38"/>
      <c r="B75" s="38"/>
      <c r="C75" s="38"/>
      <c r="D75" s="22" t="s">
        <v>49</v>
      </c>
      <c r="E75" s="39" t="s">
        <v>70</v>
      </c>
      <c r="F75" s="40"/>
      <c r="G75" s="26"/>
    </row>
    <row r="76" spans="1:7" ht="36" customHeight="1">
      <c r="A76" s="38"/>
      <c r="B76" s="38"/>
      <c r="C76" s="38"/>
      <c r="D76" s="22" t="s">
        <v>52</v>
      </c>
      <c r="E76" s="39" t="s">
        <v>70</v>
      </c>
      <c r="F76" s="40"/>
      <c r="G76" s="26"/>
    </row>
    <row r="77" spans="1:7" ht="36" customHeight="1">
      <c r="A77" s="38"/>
      <c r="B77" s="38"/>
      <c r="C77" s="38"/>
      <c r="D77" s="22" t="s">
        <v>51</v>
      </c>
      <c r="E77" s="39" t="s">
        <v>70</v>
      </c>
      <c r="F77" s="40"/>
      <c r="G77" s="26"/>
    </row>
    <row r="78" spans="1:7" ht="36" customHeight="1">
      <c r="A78" s="38"/>
      <c r="B78" s="38"/>
      <c r="C78" s="38"/>
      <c r="D78" s="22" t="s">
        <v>50</v>
      </c>
      <c r="E78" s="39" t="s">
        <v>70</v>
      </c>
      <c r="F78" s="40"/>
      <c r="G78" s="26"/>
    </row>
    <row r="79" spans="1:7" ht="36" customHeight="1"/>
  </sheetData>
  <mergeCells count="80">
    <mergeCell ref="A74:A78"/>
    <mergeCell ref="B74:B78"/>
    <mergeCell ref="C74:C78"/>
    <mergeCell ref="E74:F74"/>
    <mergeCell ref="E75:F75"/>
    <mergeCell ref="E77:F77"/>
    <mergeCell ref="E78:F78"/>
    <mergeCell ref="E76:F76"/>
    <mergeCell ref="E65:F65"/>
    <mergeCell ref="E67:F67"/>
    <mergeCell ref="E68:F68"/>
    <mergeCell ref="A69:A73"/>
    <mergeCell ref="B69:B73"/>
    <mergeCell ref="C69:C73"/>
    <mergeCell ref="E69:F69"/>
    <mergeCell ref="E70:F70"/>
    <mergeCell ref="E72:F72"/>
    <mergeCell ref="E73:F73"/>
    <mergeCell ref="E66:F66"/>
    <mergeCell ref="E71:F71"/>
    <mergeCell ref="A54:A58"/>
    <mergeCell ref="B54:B58"/>
    <mergeCell ref="C54:C58"/>
    <mergeCell ref="A64:A68"/>
    <mergeCell ref="B64:B68"/>
    <mergeCell ref="C64:C68"/>
    <mergeCell ref="A59:A63"/>
    <mergeCell ref="B59:B63"/>
    <mergeCell ref="C59:C63"/>
    <mergeCell ref="A44:A48"/>
    <mergeCell ref="B44:B48"/>
    <mergeCell ref="C44:C48"/>
    <mergeCell ref="A49:A53"/>
    <mergeCell ref="B49:B53"/>
    <mergeCell ref="C49:C53"/>
    <mergeCell ref="E4:F4"/>
    <mergeCell ref="E5:F5"/>
    <mergeCell ref="E6:F6"/>
    <mergeCell ref="E8:F8"/>
    <mergeCell ref="E19:F19"/>
    <mergeCell ref="E7:F7"/>
    <mergeCell ref="A34:A38"/>
    <mergeCell ref="C34:C38"/>
    <mergeCell ref="A39:A43"/>
    <mergeCell ref="B39:B43"/>
    <mergeCell ref="C39:C43"/>
    <mergeCell ref="B34:B38"/>
    <mergeCell ref="A29:A33"/>
    <mergeCell ref="B29:B33"/>
    <mergeCell ref="C29:C33"/>
    <mergeCell ref="A24:A28"/>
    <mergeCell ref="B24:B28"/>
    <mergeCell ref="C24:C28"/>
    <mergeCell ref="A14:A18"/>
    <mergeCell ref="B14:B18"/>
    <mergeCell ref="C14:C18"/>
    <mergeCell ref="A19:A23"/>
    <mergeCell ref="B19:B23"/>
    <mergeCell ref="C19:C23"/>
    <mergeCell ref="A4:A8"/>
    <mergeCell ref="B4:B8"/>
    <mergeCell ref="C4:C8"/>
    <mergeCell ref="A9:A13"/>
    <mergeCell ref="B9:B13"/>
    <mergeCell ref="C9:C13"/>
    <mergeCell ref="E20:F20"/>
    <mergeCell ref="E22:F22"/>
    <mergeCell ref="E23:F23"/>
    <mergeCell ref="E53:F53"/>
    <mergeCell ref="E64:F64"/>
    <mergeCell ref="E59:F59"/>
    <mergeCell ref="E60:F60"/>
    <mergeCell ref="E62:F62"/>
    <mergeCell ref="E63:F63"/>
    <mergeCell ref="E49:F49"/>
    <mergeCell ref="E50:F50"/>
    <mergeCell ref="E52:F52"/>
    <mergeCell ref="E21:F21"/>
    <mergeCell ref="E61:F61"/>
    <mergeCell ref="E51:F51"/>
  </mergeCells>
  <printOptions gridLines="1"/>
  <pageMargins left="0.45" right="0.45" top="0.75" bottom="0.5" header="0.3" footer="0.3"/>
  <pageSetup scale="50" orientation="portrait" r:id="rId1"/>
  <headerFooter>
    <oddHeader>&amp;L&amp;12sapphire/latest/green/data/pkg/doc/&amp;R&amp;F</oddHeader>
    <oddFooter>&amp;C&amp;14&amp;A&amp;R&amp;12&amp;D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SheetLayoutView="100" workbookViewId="0">
      <selection activeCell="D5" sqref="D5"/>
    </sheetView>
  </sheetViews>
  <sheetFormatPr defaultColWidth="8.85546875" defaultRowHeight="15"/>
  <cols>
    <col min="1" max="1" width="15.85546875" style="7" customWidth="1"/>
    <col min="2" max="3" width="10.7109375" style="7" customWidth="1"/>
    <col min="4" max="4" width="9.85546875" style="7" customWidth="1"/>
    <col min="5" max="5" width="13.7109375" style="7" customWidth="1"/>
    <col min="6" max="6" width="10.140625" style="7" bestFit="1" customWidth="1"/>
    <col min="7" max="7" width="10.140625" style="7" customWidth="1"/>
    <col min="8" max="8" width="8.85546875" style="7"/>
    <col min="9" max="9" width="12.140625" style="7" customWidth="1"/>
    <col min="10" max="16384" width="8.85546875" style="7"/>
  </cols>
  <sheetData>
    <row r="1" spans="1:10" ht="21" customHeight="1">
      <c r="B1" s="8" t="s">
        <v>53</v>
      </c>
      <c r="F1" s="42"/>
      <c r="G1" s="42"/>
    </row>
    <row r="2" spans="1:10" ht="18.75">
      <c r="B2" s="8"/>
    </row>
    <row r="3" spans="1:10">
      <c r="A3" s="7" t="s">
        <v>55</v>
      </c>
      <c r="D3" s="27"/>
    </row>
    <row r="4" spans="1:10" ht="43.35" customHeight="1">
      <c r="A4" s="10" t="s">
        <v>1</v>
      </c>
      <c r="B4" s="10" t="s">
        <v>46</v>
      </c>
      <c r="C4" s="10" t="s">
        <v>47</v>
      </c>
      <c r="D4" s="10" t="s">
        <v>11</v>
      </c>
      <c r="E4" s="10" t="s">
        <v>14</v>
      </c>
      <c r="F4" s="10" t="s">
        <v>12</v>
      </c>
      <c r="G4" s="10" t="s">
        <v>13</v>
      </c>
      <c r="H4" s="9"/>
      <c r="I4" s="9"/>
      <c r="J4" s="9"/>
    </row>
    <row r="5" spans="1:10">
      <c r="A5" s="22" t="s">
        <v>63</v>
      </c>
      <c r="B5" s="24">
        <v>5166</v>
      </c>
      <c r="C5" s="24">
        <v>4642</v>
      </c>
      <c r="D5" s="31"/>
      <c r="E5" s="31"/>
      <c r="F5" s="11">
        <v>12</v>
      </c>
      <c r="G5" s="11">
        <v>300</v>
      </c>
      <c r="H5" s="9"/>
      <c r="I5" s="9"/>
      <c r="J5" s="9"/>
    </row>
    <row r="6" spans="1:10">
      <c r="A6" s="22" t="s">
        <v>49</v>
      </c>
      <c r="B6" s="24">
        <v>5680</v>
      </c>
      <c r="C6" s="24">
        <v>6700</v>
      </c>
      <c r="D6" s="32"/>
      <c r="E6" s="32">
        <v>1650</v>
      </c>
      <c r="F6" s="11">
        <v>12</v>
      </c>
      <c r="G6" s="11">
        <v>300</v>
      </c>
      <c r="H6" s="12"/>
      <c r="I6" s="12"/>
    </row>
    <row r="7" spans="1:10">
      <c r="A7" s="22" t="s">
        <v>52</v>
      </c>
      <c r="B7" s="24">
        <v>9770</v>
      </c>
      <c r="C7" s="24">
        <v>8802</v>
      </c>
      <c r="D7" s="32"/>
      <c r="E7" s="32"/>
      <c r="F7" s="11">
        <v>12</v>
      </c>
      <c r="G7" s="11">
        <v>300</v>
      </c>
      <c r="H7" s="12"/>
      <c r="I7" s="12"/>
    </row>
    <row r="8" spans="1:10">
      <c r="A8" s="22" t="s">
        <v>51</v>
      </c>
      <c r="B8" s="24">
        <v>9770</v>
      </c>
      <c r="C8" s="24">
        <v>8802</v>
      </c>
      <c r="D8" s="32"/>
      <c r="E8" s="32"/>
      <c r="F8" s="11">
        <v>12</v>
      </c>
      <c r="G8" s="11">
        <v>300</v>
      </c>
      <c r="H8" s="12"/>
      <c r="I8" s="12"/>
    </row>
    <row r="9" spans="1:10">
      <c r="A9" s="22" t="s">
        <v>61</v>
      </c>
      <c r="B9" s="24">
        <v>11046</v>
      </c>
      <c r="C9" s="24">
        <v>12070</v>
      </c>
      <c r="D9" s="32"/>
      <c r="E9" s="32"/>
      <c r="F9" s="11">
        <v>12</v>
      </c>
      <c r="G9" s="11">
        <v>300</v>
      </c>
      <c r="H9" s="12"/>
      <c r="I9" s="12"/>
    </row>
    <row r="11" spans="1:10">
      <c r="A11" s="7" t="s">
        <v>15</v>
      </c>
    </row>
    <row r="12" spans="1:10">
      <c r="A12" s="10" t="s">
        <v>1</v>
      </c>
      <c r="B12" s="10" t="s">
        <v>46</v>
      </c>
      <c r="C12" s="10" t="s">
        <v>47</v>
      </c>
      <c r="D12" s="13"/>
      <c r="E12" s="13"/>
      <c r="F12" s="13"/>
    </row>
    <row r="13" spans="1:10">
      <c r="A13" s="22" t="s">
        <v>63</v>
      </c>
      <c r="B13" s="10">
        <v>5064</v>
      </c>
      <c r="C13" s="10">
        <v>4540</v>
      </c>
      <c r="D13" s="13"/>
      <c r="E13" s="13"/>
      <c r="F13" s="13"/>
    </row>
    <row r="14" spans="1:10">
      <c r="A14" s="22" t="s">
        <v>49</v>
      </c>
      <c r="B14" s="11">
        <v>5578</v>
      </c>
      <c r="C14" s="11">
        <v>6598</v>
      </c>
    </row>
    <row r="15" spans="1:10">
      <c r="A15" s="22" t="s">
        <v>52</v>
      </c>
      <c r="B15" s="32"/>
      <c r="C15" s="32"/>
      <c r="D15" s="7" t="s">
        <v>66</v>
      </c>
    </row>
    <row r="16" spans="1:10">
      <c r="A16" s="22" t="s">
        <v>51</v>
      </c>
      <c r="B16" s="32"/>
      <c r="C16" s="32"/>
      <c r="D16" s="7" t="s">
        <v>66</v>
      </c>
    </row>
    <row r="17" spans="1:3">
      <c r="A17" s="22" t="s">
        <v>61</v>
      </c>
      <c r="B17" s="11">
        <v>10944</v>
      </c>
      <c r="C17" s="11">
        <v>11968</v>
      </c>
    </row>
    <row r="18" spans="1:3">
      <c r="B18" s="7" t="s">
        <v>56</v>
      </c>
    </row>
    <row r="19" spans="1:3">
      <c r="B19" s="7" t="s">
        <v>64</v>
      </c>
    </row>
  </sheetData>
  <mergeCells count="1">
    <mergeCell ref="F1:G1"/>
  </mergeCells>
  <pageMargins left="0.7" right="0.7" top="0.75" bottom="0.75" header="0.3" footer="0.3"/>
  <pageSetup orientation="landscape" r:id="rId1"/>
  <headerFooter>
    <oddHeader>&amp;L&amp;12sapphire/latest/green/data/pkg/doc/&amp;R&amp;F</oddHeader>
    <oddFooter>&amp;C&amp;14&amp;A&amp;R&amp;12&amp;D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CB08BDF28F649BCA3AE1E807978E9" ma:contentTypeVersion="3" ma:contentTypeDescription="Create a new document." ma:contentTypeScope="" ma:versionID="9c7fb14d67fbcf7d7ef21b13b3376fcf">
  <xsd:schema xmlns:xsd="http://www.w3.org/2001/XMLSchema" xmlns:xs="http://www.w3.org/2001/XMLSchema" xmlns:p="http://schemas.microsoft.com/office/2006/metadata/properties" xmlns:ns2="099ac604-719e-4f6a-941d-e145b3c95617" xmlns:ns3="http://schemas.microsoft.com/sharepoint/v4" xmlns:ns4="9cca4317-8007-486f-a8c5-ccdcf5c1f29c" targetNamespace="http://schemas.microsoft.com/office/2006/metadata/properties" ma:root="true" ma:fieldsID="37afa5afcb4f3cb2f5d5e158b6b327fd" ns2:_="" ns3:_="" ns4:_="">
    <xsd:import namespace="099ac604-719e-4f6a-941d-e145b3c95617"/>
    <xsd:import namespace="http://schemas.microsoft.com/sharepoint/v4"/>
    <xsd:import namespace="9cca4317-8007-486f-a8c5-ccdcf5c1f2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  <xsd:element ref="ns4:Category" minOccurs="0"/>
                <xsd:element ref="ns4:Categor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ac604-719e-4f6a-941d-e145b3c9561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a4317-8007-486f-a8c5-ccdcf5c1f29c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format="Dropdown" ma:internalName="Category0">
      <xsd:simpleType>
        <xsd:union memberTypes="dms:Text">
          <xsd:simpleType>
            <xsd:restriction base="dms:Choice">
              <xsd:enumeration value="Off-Site"/>
              <xsd:enumeration value="Die Sales"/>
              <xsd:enumeration value="ReferenceDocs"/>
              <xsd:enumeration value="LifeCycleInitiatives"/>
              <xsd:enumeration value="A_StrategyDocuments"/>
              <xsd:enumeration value="Task Forces"/>
            </xsd:restriction>
          </xsd:simpleType>
        </xsd:union>
      </xsd:simpleType>
    </xsd:element>
    <xsd:element name="Category2" ma:index="13" nillable="true" ma:displayName="Category2" ma:format="Dropdown" ma:internalName="Category20">
      <xsd:simpleType>
        <xsd:union memberTypes="dms:Text">
          <xsd:simpleType>
            <xsd:restriction base="dms:Choice">
              <xsd:enumeration value="Die Sales - XO2"/>
              <xsd:enumeration value="Die Sales - XP2"/>
              <xsd:enumeration value="Die Sales - ECP3"/>
              <xsd:enumeration value="Die Sales - ECP5"/>
              <xsd:enumeration value="Agendas and Org"/>
              <xsd:enumeration value="Die Sales - XO3"/>
              <xsd:enumeration value="ReferenceDocs"/>
              <xsd:enumeration value="EOL-ArrowDeal4"/>
              <xsd:enumeration value="EOL-ArrowDeals1-3"/>
              <xsd:enumeration value="EOL-iCE65ExcessInv"/>
              <xsd:enumeration value="EOL-InternalProcessTaskForce"/>
              <xsd:enumeration value="Package-TQFPXO2"/>
              <xsd:enumeration value="Promo-4KVAwareness"/>
              <xsd:enumeration value="Promo-Mixed Signal"/>
              <xsd:enumeration value="ReferenceDocs"/>
              <xsd:enumeration value="Strategy"/>
              <xsd:enumeration value="EOL_RemainingLifeTaskForce"/>
              <xsd:enumeration value="EOL_ProductLifecycleTaskForce"/>
              <xsd:enumeration value="Die Sales - iCE40"/>
              <xsd:enumeration value="EOL_ProductStatusCodeTaskForce"/>
              <xsd:enumeration value="Promo_ProductizeDieSales"/>
              <xsd:enumeration value="EOL_DiscontinuedPricingStrategy"/>
              <xsd:enumeration value="Promo_LPTM20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635170202351836875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635170202351836875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635170202351836875</Data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9ac604-719e-4f6a-941d-e145b3c95617">D5CZYVWKPRSV-4518-180</_dlc_DocId>
    <_dlc_DocIdUrl xmlns="099ac604-719e-4f6a-941d-e145b3c95617">
      <Url>http://hub.latticesemi.com/departments/BusGrp/BizOpsNew/_layouts/DocIdRedir.aspx?ID=D5CZYVWKPRSV-4518-180</Url>
      <Description>D5CZYVWKPRSV-4518-180</Description>
    </_dlc_DocIdUrl>
    <Category xmlns="9cca4317-8007-486f-a8c5-ccdcf5c1f29c">Die Sales</Category>
    <IconOverlay xmlns="http://schemas.microsoft.com/sharepoint/v4" xsi:nil="true"/>
    <Category2 xmlns="9cca4317-8007-486f-a8c5-ccdcf5c1f29c">Die Sales - ECP3</Category2>
  </documentManagement>
</p:properties>
</file>

<file path=customXml/itemProps1.xml><?xml version="1.0" encoding="utf-8"?>
<ds:datastoreItem xmlns:ds="http://schemas.openxmlformats.org/officeDocument/2006/customXml" ds:itemID="{9CF68734-7053-4D7F-9216-E8F23D302B6B}"/>
</file>

<file path=customXml/itemProps2.xml><?xml version="1.0" encoding="utf-8"?>
<ds:datastoreItem xmlns:ds="http://schemas.openxmlformats.org/officeDocument/2006/customXml" ds:itemID="{EC464721-451F-4C4B-9879-8A76B6D72635}"/>
</file>

<file path=customXml/itemProps3.xml><?xml version="1.0" encoding="utf-8"?>
<ds:datastoreItem xmlns:ds="http://schemas.openxmlformats.org/officeDocument/2006/customXml" ds:itemID="{8FE9E018-B4D9-4763-BE05-EAD9A9D65EFD}"/>
</file>

<file path=customXml/itemProps4.xml><?xml version="1.0" encoding="utf-8"?>
<ds:datastoreItem xmlns:ds="http://schemas.openxmlformats.org/officeDocument/2006/customXml" ds:itemID="{1651EAB1-3C86-46F3-8B23-121F6808B265}"/>
</file>

<file path=customXml/itemProps5.xml><?xml version="1.0" encoding="utf-8"?>
<ds:datastoreItem xmlns:ds="http://schemas.openxmlformats.org/officeDocument/2006/customXml" ds:itemID="{F97F03C0-3898-4BEB-9B33-B5CBF32C5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Revisions</vt:lpstr>
      <vt:lpstr>Summary</vt:lpstr>
      <vt:lpstr>Die Stepping Size</vt:lpstr>
      <vt:lpstr>'Die Stepping Size'!Print_Area</vt:lpstr>
      <vt:lpstr>Revisions!Print_Area</vt:lpstr>
      <vt:lpstr>Summary!Print_Area</vt:lpstr>
    </vt:vector>
  </TitlesOfParts>
  <Company>Latitce Semiconductor Corp.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ECP3EA Die Master</dc:title>
  <dc:creator>Brian Jia</dc:creator>
  <cp:keywords>Die Size</cp:keywords>
  <cp:lastModifiedBy>Steve Stark</cp:lastModifiedBy>
  <cp:lastPrinted>2014-08-18T18:06:46Z</cp:lastPrinted>
  <dcterms:created xsi:type="dcterms:W3CDTF">2011-06-24T00:17:06Z</dcterms:created>
  <dcterms:modified xsi:type="dcterms:W3CDTF">2014-09-11T01:34:38Z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0x010100710CB08BDF28F649BCA3AE1E807978E9</vt:lpwstr>
  </property>
  <property fmtid="{D5CDD505-2E9C-101B-9397-08002B2CF9AE}" pid="3" name="_dlc_DocIdItemGuid">
    <vt:lpwstr>e875ba50-bfeb-4d06-8146-5ce17951d611</vt:lpwstr>
  </property>
  <property fmtid="{D5CDD505-2E9C-101B-9397-08002B2CF9AE}" pid="4" name="DLP">
    <vt:lpwstr>40;#Green|f5f65e25-8349-45a6-b3a5-dd987efad42d</vt:lpwstr>
  </property>
  <property fmtid="{D5CDD505-2E9C-101B-9397-08002B2CF9AE}" pid="5" name="TaxKeyword">
    <vt:lpwstr>40346;#Die Size|216513f6-a4ec-45bf-908d-719e67086dcc</vt:lpwstr>
  </property>
  <property fmtid="{D5CDD505-2E9C-101B-9397-08002B2CF9AE}" pid="6" name="Security">
    <vt:lpwstr>42;#Company Confidential|c28c6c75-aae0-4edc-9cc2-00c0745aadbc</vt:lpwstr>
  </property>
  <property fmtid="{D5CDD505-2E9C-101B-9397-08002B2CF9AE}" pid="7" name="Primary Audience">
    <vt:lpwstr>38;#Internal|b6a0e0c5-d188-4032-bb54-73009b286b96</vt:lpwstr>
  </property>
  <property fmtid="{D5CDD505-2E9C-101B-9397-08002B2CF9AE}" pid="8" name="Doc Source">
    <vt:lpwstr>39;#Internal|eb1caaff-0c16-4357-bf62-2771783a4bb0</vt:lpwstr>
  </property>
  <property fmtid="{D5CDD505-2E9C-101B-9397-08002B2CF9AE}" pid="9" name="Doc Language">
    <vt:lpwstr>43;#English|b3f6ed75-81de-4806-bb4e-9cca516df0b0</vt:lpwstr>
  </property>
  <property fmtid="{D5CDD505-2E9C-101B-9397-08002B2CF9AE}" pid="10" name="Control Category">
    <vt:lpwstr>55;#Freeform|4bbb72d9-92e3-4b10-922f-52e41b1a8860</vt:lpwstr>
  </property>
  <property fmtid="{D5CDD505-2E9C-101B-9397-08002B2CF9AE}" pid="11" name="Responsible Department0">
    <vt:lpwstr>37286;#Platform Design (US)|e7543f46-91db-4517-9cfc-3049954a667b</vt:lpwstr>
  </property>
</Properties>
</file>